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2" documentId="8_{A70EFFB8-C964-42ED-906D-2F298E5A8B15}" xr6:coauthVersionLast="47" xr6:coauthVersionMax="47" xr10:uidLastSave="{17EE81CE-17B6-46AE-8DF5-1B233568F40E}"/>
  <bookViews>
    <workbookView xWindow="-57720" yWindow="-1785" windowWidth="29040" windowHeight="17520" xr2:uid="{FF64CD87-50DC-4699-8E03-6E2AADECEA8E}"/>
  </bookViews>
  <sheets>
    <sheet name="Lot 03" sheetId="1" r:id="rId1"/>
  </sheets>
  <externalReferences>
    <externalReference r:id="rId2"/>
  </externalReferences>
  <definedNames>
    <definedName name="_xlnm._FilterDatabase" localSheetId="0" hidden="1">'Lot 03'!$A$8:$L$183</definedName>
    <definedName name="_xlnm.Print_Area" localSheetId="0">'Lot 03'!$A$1:$I$68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2" i="1"/>
  <c r="I50" i="1"/>
  <c r="I49" i="1"/>
  <c r="I48" i="1"/>
  <c r="I47" i="1"/>
  <c r="I46" i="1"/>
  <c r="I45" i="1"/>
  <c r="I44" i="1"/>
  <c r="I42" i="1"/>
  <c r="I41" i="1"/>
  <c r="I40" i="1"/>
  <c r="I39" i="1"/>
  <c r="I38" i="1"/>
  <c r="I37" i="1"/>
  <c r="I36" i="1"/>
  <c r="I35" i="1"/>
  <c r="I34" i="1"/>
  <c r="I33" i="1"/>
  <c r="F33" i="1"/>
  <c r="I32" i="1"/>
  <c r="I29" i="1"/>
  <c r="I26" i="1"/>
  <c r="I25" i="1"/>
  <c r="I24" i="1"/>
  <c r="I23" i="1"/>
  <c r="I21" i="1"/>
  <c r="I20" i="1"/>
  <c r="I19" i="1"/>
  <c r="I18" i="1"/>
  <c r="F17" i="1"/>
  <c r="I17" i="1" s="1"/>
  <c r="I16" i="1"/>
  <c r="I7" i="1"/>
  <c r="I56" i="1" l="1"/>
  <c r="I66" i="1" s="1"/>
  <c r="I67" i="1" l="1"/>
  <c r="I68" i="1" s="1"/>
</calcChain>
</file>

<file path=xl/sharedStrings.xml><?xml version="1.0" encoding="utf-8"?>
<sst xmlns="http://schemas.openxmlformats.org/spreadsheetml/2006/main" count="93" uniqueCount="55">
  <si>
    <t xml:space="preserve"> </t>
  </si>
  <si>
    <t>REHABILITATION DE LA PASSERELLE METALLIQUE 
ECOLE NATIONALE SUPERIEURE MARITIME</t>
  </si>
  <si>
    <t>DPGF 
LOT N° 03 CHARPENTE MÉTALLIQUE - BARDAGE et SERRURERIE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</si>
  <si>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</si>
  <si>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</si>
  <si>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</si>
  <si>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</si>
  <si>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</si>
  <si>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</si>
  <si>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</si>
  <si>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</si>
  <si>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</si>
  <si>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</si>
  <si>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</si>
  <si>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DESCRIPTION DES PEINTURES EXTERIEURES</t>
  </si>
  <si>
    <t>2.1</t>
  </si>
  <si>
    <t>SABLAGE DES ÉLÉMENTS MÉTALLIQUES</t>
  </si>
  <si>
    <t>Poteaux extérieures</t>
  </si>
  <si>
    <t>m²</t>
  </si>
  <si>
    <t>Structure horizontale sous-face passerelle</t>
  </si>
  <si>
    <t>Sous face plancher passerelle</t>
  </si>
  <si>
    <t>Rives de dalles</t>
  </si>
  <si>
    <t>Plancher des terrasses y compris escalier extérieur</t>
  </si>
  <si>
    <t>Façades y compris relevés 2 faces</t>
  </si>
  <si>
    <t>Mât principal</t>
  </si>
  <si>
    <t>Structure</t>
  </si>
  <si>
    <t xml:space="preserve">Passerelle </t>
  </si>
  <si>
    <t>Garde corps technique</t>
  </si>
  <si>
    <t>Bardage métallique</t>
  </si>
  <si>
    <t>2.2</t>
  </si>
  <si>
    <t>NETTOYAGE DU BARDAGE METALLIQUE FACE INTERIEURE</t>
  </si>
  <si>
    <t>Face intérieure du bardage métallique</t>
  </si>
  <si>
    <t>2.3</t>
  </si>
  <si>
    <t>PEINTURE DES ÉLÉMENTS MÉTALLQUES</t>
  </si>
  <si>
    <t>Strucure horizontale sous-face passerelle</t>
  </si>
  <si>
    <t>Plancher des terrasses</t>
  </si>
  <si>
    <r>
      <t xml:space="preserve">Garde corps SE04 </t>
    </r>
    <r>
      <rPr>
        <b/>
        <sz val="10"/>
        <rFont val="Avenir Next LT Pro"/>
        <family val="2"/>
      </rPr>
      <t>(encapsulage)</t>
    </r>
  </si>
  <si>
    <t>ml</t>
  </si>
  <si>
    <r>
      <t xml:space="preserve">Garde corps SE03 et SE02 </t>
    </r>
    <r>
      <rPr>
        <b/>
        <sz val="10"/>
        <rFont val="Avenir Next LT Pro"/>
        <family val="2"/>
      </rPr>
      <t>(encapsulage)</t>
    </r>
  </si>
  <si>
    <r>
      <t xml:space="preserve">Garde corps SE01 </t>
    </r>
    <r>
      <rPr>
        <b/>
        <sz val="10"/>
        <rFont val="Avenir Next LT Pro"/>
        <family val="2"/>
      </rPr>
      <t>(encapsulage + neuf)</t>
    </r>
  </si>
  <si>
    <r>
      <t xml:space="preserve">Escalier extérieur </t>
    </r>
    <r>
      <rPr>
        <b/>
        <sz val="10"/>
        <rFont val="Avenir Next LT Pro"/>
        <family val="2"/>
      </rPr>
      <t>(encapsulage)</t>
    </r>
  </si>
  <si>
    <t>Ens</t>
  </si>
  <si>
    <r>
      <t xml:space="preserve">Escalier intérieur </t>
    </r>
    <r>
      <rPr>
        <b/>
        <sz val="10"/>
        <rFont val="Avenir Next LT Pro"/>
        <family val="2"/>
      </rPr>
      <t>(encapsulage)</t>
    </r>
  </si>
  <si>
    <t>Structure métallique du bardage</t>
  </si>
  <si>
    <t xml:space="preserve">Face intérieure du bardage métallique </t>
  </si>
  <si>
    <r>
      <t xml:space="preserve">Porte accès toiture terrasse au R+1 </t>
    </r>
    <r>
      <rPr>
        <b/>
        <sz val="10"/>
        <rFont val="Avenir Next LT Pro"/>
        <family val="2"/>
      </rPr>
      <t>(encapsulage)</t>
    </r>
  </si>
  <si>
    <t>2.4</t>
  </si>
  <si>
    <t>FINITION PASSERELLE</t>
  </si>
  <si>
    <t>2.5</t>
  </si>
  <si>
    <t>PEINTURE INTUMESCENTE</t>
  </si>
  <si>
    <t>Sous-total 6</t>
  </si>
  <si>
    <t>Montant total HT Hors option</t>
  </si>
  <si>
    <t>TVA 20%</t>
  </si>
  <si>
    <t>Montant total TTC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</si>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</sst>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3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b/>
      <u/>
      <sz val="10"/>
      <name val="Avenir Next LT Pro"/>
      <family val="2"/>
    </font>
    <font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49" fontId="13" fillId="0" borderId="1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 indent="2"/>
    </xf>
    <xf numFmtId="169" fontId="13" fillId="0" borderId="0" xfId="0" applyNumberFormat="1" applyFont="1" applyAlignment="1">
      <alignment vertical="center"/>
    </xf>
    <xf numFmtId="169" fontId="13" fillId="0" borderId="0" xfId="0" applyNumberFormat="1" applyFont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1" xfId="0" applyFont="1" applyBorder="1" applyAlignment="1">
      <alignment horizontal="center" vertical="center"/>
    </xf>
    <xf numFmtId="168" fontId="13" fillId="0" borderId="31" xfId="2" applyNumberFormat="1" applyFont="1" applyFill="1" applyBorder="1" applyAlignment="1" applyProtection="1">
      <alignment horizontal="right" vertical="center"/>
    </xf>
    <xf numFmtId="49" fontId="14" fillId="0" borderId="32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3" fillId="0" borderId="33" xfId="0" applyFont="1" applyBorder="1" applyAlignment="1">
      <alignment horizontal="left" vertical="center" wrapText="1"/>
    </xf>
    <xf numFmtId="166" fontId="12" fillId="2" borderId="34" xfId="2" applyFont="1" applyFill="1" applyBorder="1" applyAlignment="1" applyProtection="1">
      <alignment horizontal="left" vertical="center"/>
    </xf>
    <xf numFmtId="166" fontId="12" fillId="2" borderId="33" xfId="2" applyFont="1" applyFill="1" applyBorder="1" applyAlignment="1" applyProtection="1">
      <alignment horizontal="left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5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6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7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vertical="center"/>
    </xf>
    <xf numFmtId="0" fontId="13" fillId="0" borderId="38" xfId="0" applyFont="1" applyBorder="1" applyAlignment="1">
      <alignment horizontal="left" vertical="center" wrapText="1"/>
    </xf>
    <xf numFmtId="164" fontId="12" fillId="2" borderId="39" xfId="3" applyFont="1" applyFill="1" applyBorder="1" applyAlignment="1" applyProtection="1">
      <alignment horizontal="left" vertical="center"/>
    </xf>
    <xf numFmtId="164" fontId="12" fillId="2" borderId="38" xfId="3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vertical="center"/>
    </xf>
    <xf numFmtId="171" fontId="12" fillId="2" borderId="40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C0DE3C24-8C0E-4E5D-BDAA-574475E8A72B}"/>
    <cellStyle name="Milliers" xfId="1" builtinId="3"/>
    <cellStyle name="Milliers_Feuil1" xfId="6" xr:uid="{E10F78FE-3CDE-432B-83F3-1CD0814B90F7}"/>
    <cellStyle name="Monétaire" xfId="2" builtinId="4"/>
    <cellStyle name="Monétaire 2" xfId="7" xr:uid="{6136B573-5217-40ED-930D-27DB712D3101}"/>
    <cellStyle name="Monétaire_Feuil1" xfId="5" xr:uid="{8BF4D712-E886-4840-83E5-E934F8180971}"/>
    <cellStyle name="Normal" xfId="0" builtinId="0"/>
    <cellStyle name="Normal_Feuil1" xfId="4" xr:uid="{D2EAA160-F894-4899-A803-24D72F6809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820887</xdr:colOff>
      <xdr:row>3</xdr:row>
      <xdr:rowOff>20116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8DB1A7-D7C3-4B93-A471-4A2B0F76A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598127" cy="235381"/>
        </a:xfrm>
        <a:prstGeom prst="rect">
          <a:avLst/>
        </a:prstGeom>
      </xdr:spPr>
    </xdr:pic>
    <xdr:clientData/>
  </xdr:twoCellAnchor>
  <xdr:twoCellAnchor editAs="oneCell">
    <xdr:from>
      <xdr:col>0</xdr:col>
      <xdr:colOff>250715</xdr:colOff>
      <xdr:row>3</xdr:row>
      <xdr:rowOff>67420</xdr:rowOff>
    </xdr:from>
    <xdr:to>
      <xdr:col>2</xdr:col>
      <xdr:colOff>839849</xdr:colOff>
      <xdr:row>4</xdr:row>
      <xdr:rowOff>173355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30B4463-F7D3-4522-957F-81ED47CDC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905" y="379840"/>
          <a:ext cx="1278744" cy="3326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nergisholding.sharepoint.com/sites/Affairesencours-Marseille/Shared%20Documents/Provence/P25-015%20-%20ENSM%20-%20Passerelle/1_Dossier%20de%20travail/03_PRO/2_CLOS-COUV_AM%20Int/1_Pi&#232;ces%20Ecrites/P25-015_ENSM_PRO_ESTIM_ind2.xlsx" TargetMode="External"/><Relationship Id="rId2" Type="http://schemas.microsoft.com/office/2019/04/relationships/externalLinkLongPath" Target="P25-015_ENSM_PRO_ESTIM_ind2.xlsx?EE363C81" TargetMode="External"/><Relationship Id="rId1" Type="http://schemas.openxmlformats.org/officeDocument/2006/relationships/externalLinkPath" Target="file:///\\EE363C81\P25-015_ENSM_PRO_ESTIM_in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Note TCE"/>
      <sheetName val="Données d'entrée"/>
      <sheetName val="Récap des lots"/>
      <sheetName val="Lot 01"/>
      <sheetName val="Lot 02"/>
      <sheetName val="Lot 03"/>
      <sheetName val="Lot 04"/>
      <sheetName val="Lot 05"/>
      <sheetName val="Lot 06"/>
      <sheetName val="Lot 07"/>
      <sheetName val="Lot 08"/>
    </sheetNames>
    <sheetDataSet>
      <sheetData sheetId="0"/>
      <sheetData sheetId="1"/>
      <sheetData sheetId="2">
        <row r="6">
          <cell r="F6">
            <v>45898</v>
          </cell>
        </row>
        <row r="7">
          <cell r="F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6C6C-DD0B-442F-9396-2099510B8B85}">
  <sheetPr>
    <pageSetUpPr fitToPage="1"/>
  </sheetPr>
  <dimension ref="A1:Q148"/>
  <sheetViews>
    <sheetView tabSelected="1" view="pageBreakPreview" topLeftCell="A32" zoomScaleNormal="100" zoomScaleSheetLayoutView="100" workbookViewId="0">
      <selection activeCell="H7" sqref="H7"/>
    </sheetView>
  </sheetViews>
  <sheetFormatPr baseColWidth="10" defaultColWidth="11.44140625" defaultRowHeight="15.6" x14ac:dyDescent="0.3"/>
  <cols>
    <col min="1" max="1" width="7.6640625" style="107" customWidth="1"/>
    <col min="2" max="2" width="2.33203125" style="108" customWidth="1"/>
    <col min="3" max="3" width="43.33203125" style="109" customWidth="1"/>
    <col min="4" max="4" width="18.6640625" style="110" customWidth="1"/>
    <col min="5" max="5" width="5.6640625" style="11" customWidth="1"/>
    <col min="6" max="6" width="8.5546875" style="12" customWidth="1"/>
    <col min="7" max="7" width="11.33203125" style="12" customWidth="1"/>
    <col min="8" max="8" width="13.44140625" style="115" customWidth="1"/>
    <col min="9" max="9" width="13.33203125" style="112" customWidth="1"/>
    <col min="10" max="10" width="13.6640625" style="112" customWidth="1"/>
    <col min="11" max="11" width="13.6640625" style="112" bestFit="1" customWidth="1"/>
    <col min="12" max="12" width="11.5546875" style="114" customWidth="1"/>
    <col min="13" max="13" width="11.5546875" style="113" customWidth="1"/>
    <col min="14" max="14" width="12.33203125" style="114" bestFit="1" customWidth="1"/>
    <col min="15" max="15" width="11.5546875" style="114" customWidth="1"/>
    <col min="16" max="16384" width="11.44140625" style="112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16" t="s">
        <v>0</v>
      </c>
      <c r="B2" s="117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18"/>
      <c r="B3" s="119"/>
      <c r="C3" s="122" t="s">
        <v>1</v>
      </c>
      <c r="D3" s="122"/>
      <c r="E3" s="122"/>
      <c r="F3" s="122"/>
      <c r="G3" s="122"/>
      <c r="I3" s="15"/>
      <c r="L3" s="12"/>
      <c r="M3" s="13"/>
      <c r="N3" s="12"/>
      <c r="O3" s="12"/>
    </row>
    <row r="4" spans="1:17" s="11" customFormat="1" ht="18" customHeight="1" x14ac:dyDescent="0.3">
      <c r="A4" s="118"/>
      <c r="B4" s="119"/>
      <c r="C4" s="122"/>
      <c r="D4" s="122"/>
      <c r="E4" s="122"/>
      <c r="F4" s="122"/>
      <c r="G4" s="122"/>
      <c r="I4" s="15"/>
      <c r="L4" s="12"/>
      <c r="M4" s="13"/>
      <c r="N4" s="12"/>
      <c r="O4" s="12"/>
    </row>
    <row r="5" spans="1:17" s="11" customFormat="1" ht="15.6" customHeight="1" x14ac:dyDescent="0.3">
      <c r="A5" s="118"/>
      <c r="B5" s="119"/>
      <c r="C5" s="123" t="s">
        <v>2</v>
      </c>
      <c r="D5" s="123"/>
      <c r="E5" s="123"/>
      <c r="F5" s="123"/>
      <c r="G5" s="124"/>
      <c r="H5" s="125" t="s">
        <v>54</v>
      </c>
      <c r="I5" s="126"/>
      <c r="L5" s="12"/>
      <c r="M5" s="13"/>
      <c r="N5" s="12"/>
      <c r="O5" s="12"/>
    </row>
    <row r="6" spans="1:17" s="11" customFormat="1" ht="15.6" customHeight="1" x14ac:dyDescent="0.3">
      <c r="A6" s="118"/>
      <c r="B6" s="119"/>
      <c r="C6" s="123"/>
      <c r="D6" s="123"/>
      <c r="E6" s="123"/>
      <c r="F6" s="123"/>
      <c r="G6" s="124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18"/>
      <c r="B7" s="119"/>
      <c r="C7" s="123"/>
      <c r="D7" s="123"/>
      <c r="E7" s="123"/>
      <c r="F7" s="123"/>
      <c r="G7" s="124"/>
      <c r="H7" s="16" t="s">
        <v>4</v>
      </c>
      <c r="I7" s="18">
        <f>'[1]Récap des lots'!F7</f>
        <v>0</v>
      </c>
      <c r="L7" s="12"/>
      <c r="M7" s="13"/>
      <c r="N7" s="12"/>
      <c r="O7" s="12"/>
    </row>
    <row r="8" spans="1:17" s="11" customFormat="1" ht="2.7" customHeight="1" x14ac:dyDescent="0.3">
      <c r="A8" s="120"/>
      <c r="B8" s="121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 t="s">
        <v>13</v>
      </c>
      <c r="B14" s="61" t="s">
        <v>14</v>
      </c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8" t="s">
        <v>15</v>
      </c>
      <c r="B15" s="61"/>
      <c r="C15" s="51" t="s">
        <v>16</v>
      </c>
      <c r="D15" s="63"/>
      <c r="E15" s="69"/>
      <c r="F15" s="70"/>
      <c r="G15" s="70"/>
      <c r="H15" s="66"/>
      <c r="I15" s="67"/>
      <c r="L15" s="50"/>
    </row>
    <row r="16" spans="1:17" s="51" customFormat="1" ht="16.2" customHeight="1" x14ac:dyDescent="0.25">
      <c r="A16" s="68"/>
      <c r="B16" s="61"/>
      <c r="C16" s="71" t="s">
        <v>17</v>
      </c>
      <c r="D16" s="63"/>
      <c r="E16" s="69" t="s">
        <v>18</v>
      </c>
      <c r="F16" s="70">
        <v>220</v>
      </c>
      <c r="G16" s="70"/>
      <c r="H16" s="66"/>
      <c r="I16" s="67">
        <f t="shared" ref="I16:I21" si="0">H16*F16</f>
        <v>0</v>
      </c>
      <c r="L16" s="50"/>
    </row>
    <row r="17" spans="1:12" s="51" customFormat="1" ht="16.2" customHeight="1" x14ac:dyDescent="0.25">
      <c r="A17" s="68"/>
      <c r="B17" s="61"/>
      <c r="C17" s="71" t="s">
        <v>19</v>
      </c>
      <c r="D17" s="63"/>
      <c r="E17" s="69" t="s">
        <v>18</v>
      </c>
      <c r="F17" s="70">
        <f>230+147</f>
        <v>377</v>
      </c>
      <c r="G17" s="70"/>
      <c r="H17" s="66"/>
      <c r="I17" s="67">
        <f t="shared" si="0"/>
        <v>0</v>
      </c>
      <c r="L17" s="50"/>
    </row>
    <row r="18" spans="1:12" s="51" customFormat="1" ht="16.2" customHeight="1" x14ac:dyDescent="0.25">
      <c r="A18" s="68"/>
      <c r="B18" s="61"/>
      <c r="C18" s="71" t="s">
        <v>20</v>
      </c>
      <c r="D18" s="63"/>
      <c r="E18" s="69" t="s">
        <v>18</v>
      </c>
      <c r="F18" s="70">
        <v>284</v>
      </c>
      <c r="G18" s="70"/>
      <c r="H18" s="66"/>
      <c r="I18" s="67">
        <f t="shared" si="0"/>
        <v>0</v>
      </c>
      <c r="L18" s="50"/>
    </row>
    <row r="19" spans="1:12" s="51" customFormat="1" ht="16.2" customHeight="1" x14ac:dyDescent="0.25">
      <c r="A19" s="68"/>
      <c r="B19" s="61"/>
      <c r="C19" s="71" t="s">
        <v>21</v>
      </c>
      <c r="D19" s="63"/>
      <c r="E19" s="69" t="s">
        <v>18</v>
      </c>
      <c r="F19" s="70">
        <v>170</v>
      </c>
      <c r="G19" s="70"/>
      <c r="H19" s="66"/>
      <c r="I19" s="67">
        <f t="shared" si="0"/>
        <v>0</v>
      </c>
      <c r="L19" s="50"/>
    </row>
    <row r="20" spans="1:12" s="51" customFormat="1" ht="16.2" customHeight="1" x14ac:dyDescent="0.25">
      <c r="A20" s="68"/>
      <c r="B20" s="61"/>
      <c r="C20" s="71" t="s">
        <v>22</v>
      </c>
      <c r="D20" s="63"/>
      <c r="E20" s="69" t="s">
        <v>18</v>
      </c>
      <c r="F20" s="70">
        <v>52</v>
      </c>
      <c r="G20" s="70"/>
      <c r="H20" s="66"/>
      <c r="I20" s="67">
        <f t="shared" si="0"/>
        <v>0</v>
      </c>
      <c r="L20" s="50"/>
    </row>
    <row r="21" spans="1:12" s="51" customFormat="1" ht="16.2" customHeight="1" x14ac:dyDescent="0.25">
      <c r="A21" s="68"/>
      <c r="B21" s="61"/>
      <c r="C21" s="71" t="s">
        <v>23</v>
      </c>
      <c r="D21" s="63"/>
      <c r="E21" s="69" t="s">
        <v>18</v>
      </c>
      <c r="F21" s="70">
        <v>235</v>
      </c>
      <c r="G21" s="70"/>
      <c r="H21" s="66"/>
      <c r="I21" s="67">
        <f t="shared" si="0"/>
        <v>0</v>
      </c>
      <c r="L21" s="50"/>
    </row>
    <row r="22" spans="1:12" s="51" customFormat="1" ht="16.2" customHeight="1" x14ac:dyDescent="0.25">
      <c r="A22" s="68"/>
      <c r="B22" s="61"/>
      <c r="C22" s="71" t="s">
        <v>24</v>
      </c>
      <c r="D22" s="63"/>
      <c r="E22" s="69"/>
      <c r="F22" s="70"/>
      <c r="G22" s="70"/>
      <c r="H22" s="66"/>
      <c r="I22" s="67"/>
      <c r="L22" s="50"/>
    </row>
    <row r="23" spans="1:12" s="51" customFormat="1" ht="16.2" customHeight="1" x14ac:dyDescent="0.25">
      <c r="A23" s="68"/>
      <c r="B23" s="61"/>
      <c r="C23" s="72" t="s">
        <v>25</v>
      </c>
      <c r="D23" s="63"/>
      <c r="E23" s="69" t="s">
        <v>18</v>
      </c>
      <c r="F23" s="70">
        <v>33</v>
      </c>
      <c r="G23" s="70"/>
      <c r="H23" s="66"/>
      <c r="I23" s="67">
        <f t="shared" ref="I23:I26" si="1">H23*F23</f>
        <v>0</v>
      </c>
      <c r="L23" s="50"/>
    </row>
    <row r="24" spans="1:12" s="51" customFormat="1" ht="16.2" customHeight="1" x14ac:dyDescent="0.25">
      <c r="A24" s="68"/>
      <c r="B24" s="61"/>
      <c r="C24" s="72" t="s">
        <v>26</v>
      </c>
      <c r="D24" s="63"/>
      <c r="E24" s="69" t="s">
        <v>18</v>
      </c>
      <c r="F24" s="70">
        <v>9</v>
      </c>
      <c r="G24" s="70"/>
      <c r="H24" s="66"/>
      <c r="I24" s="67">
        <f t="shared" si="1"/>
        <v>0</v>
      </c>
      <c r="L24" s="50"/>
    </row>
    <row r="25" spans="1:12" s="51" customFormat="1" ht="16.2" customHeight="1" x14ac:dyDescent="0.25">
      <c r="A25" s="68"/>
      <c r="B25" s="61"/>
      <c r="C25" s="72" t="s">
        <v>27</v>
      </c>
      <c r="D25" s="63"/>
      <c r="E25" s="69" t="s">
        <v>18</v>
      </c>
      <c r="F25" s="70">
        <v>6.6</v>
      </c>
      <c r="G25" s="70"/>
      <c r="H25" s="66"/>
      <c r="I25" s="67">
        <f t="shared" si="1"/>
        <v>0</v>
      </c>
      <c r="L25" s="50"/>
    </row>
    <row r="26" spans="1:12" s="51" customFormat="1" ht="16.2" customHeight="1" x14ac:dyDescent="0.25">
      <c r="A26" s="68"/>
      <c r="B26" s="61"/>
      <c r="C26" s="71" t="s">
        <v>28</v>
      </c>
      <c r="D26" s="63"/>
      <c r="E26" s="69" t="s">
        <v>18</v>
      </c>
      <c r="F26" s="70">
        <v>320</v>
      </c>
      <c r="G26" s="70"/>
      <c r="H26" s="66"/>
      <c r="I26" s="67">
        <f t="shared" si="1"/>
        <v>0</v>
      </c>
      <c r="K26" s="73"/>
      <c r="L26" s="74"/>
    </row>
    <row r="27" spans="1:12" s="51" customFormat="1" ht="16.2" customHeight="1" x14ac:dyDescent="0.25">
      <c r="A27" s="68"/>
      <c r="B27" s="61"/>
      <c r="C27" s="71"/>
      <c r="D27" s="63"/>
      <c r="E27" s="69"/>
      <c r="F27" s="70"/>
      <c r="G27" s="70"/>
      <c r="H27" s="66"/>
      <c r="I27" s="67"/>
      <c r="K27" s="73"/>
      <c r="L27" s="50"/>
    </row>
    <row r="28" spans="1:12" s="51" customFormat="1" ht="16.2" customHeight="1" x14ac:dyDescent="0.25">
      <c r="A28" s="68" t="s">
        <v>29</v>
      </c>
      <c r="B28" s="61"/>
      <c r="C28" s="51" t="s">
        <v>30</v>
      </c>
      <c r="D28" s="63"/>
      <c r="E28" s="69"/>
      <c r="F28" s="70"/>
      <c r="G28" s="70"/>
      <c r="H28" s="66"/>
      <c r="I28" s="67"/>
      <c r="L28" s="50"/>
    </row>
    <row r="29" spans="1:12" s="51" customFormat="1" ht="16.2" customHeight="1" x14ac:dyDescent="0.25">
      <c r="A29" s="68"/>
      <c r="B29" s="61"/>
      <c r="C29" s="71" t="s">
        <v>31</v>
      </c>
      <c r="D29" s="63"/>
      <c r="E29" s="69" t="s">
        <v>18</v>
      </c>
      <c r="F29" s="70">
        <v>320</v>
      </c>
      <c r="G29" s="70"/>
      <c r="H29" s="66"/>
      <c r="I29" s="67">
        <f t="shared" ref="I29" si="2">H29*F29</f>
        <v>0</v>
      </c>
      <c r="K29" s="73"/>
      <c r="L29" s="50"/>
    </row>
    <row r="30" spans="1:12" s="51" customFormat="1" ht="16.2" customHeight="1" x14ac:dyDescent="0.25">
      <c r="A30" s="68"/>
      <c r="B30" s="61"/>
      <c r="D30" s="63"/>
      <c r="E30" s="69"/>
      <c r="F30" s="70"/>
      <c r="G30" s="70"/>
      <c r="H30" s="66"/>
      <c r="I30" s="67"/>
      <c r="L30" s="50"/>
    </row>
    <row r="31" spans="1:12" s="51" customFormat="1" ht="16.2" customHeight="1" x14ac:dyDescent="0.25">
      <c r="A31" s="68" t="s">
        <v>32</v>
      </c>
      <c r="B31" s="61"/>
      <c r="C31" s="51" t="s">
        <v>33</v>
      </c>
      <c r="D31" s="63"/>
      <c r="E31" s="69"/>
      <c r="F31" s="70"/>
      <c r="G31" s="70"/>
      <c r="H31" s="66"/>
      <c r="I31" s="67"/>
      <c r="L31" s="50"/>
    </row>
    <row r="32" spans="1:12" s="51" customFormat="1" ht="16.2" customHeight="1" x14ac:dyDescent="0.25">
      <c r="A32" s="68"/>
      <c r="B32" s="61"/>
      <c r="C32" s="71" t="s">
        <v>17</v>
      </c>
      <c r="D32" s="63"/>
      <c r="E32" s="69" t="s">
        <v>18</v>
      </c>
      <c r="F32" s="70">
        <v>220</v>
      </c>
      <c r="G32" s="70"/>
      <c r="H32" s="66"/>
      <c r="I32" s="67">
        <f t="shared" ref="I32:I42" si="3">H32*F32</f>
        <v>0</v>
      </c>
      <c r="L32" s="50"/>
    </row>
    <row r="33" spans="1:12" s="51" customFormat="1" ht="16.2" customHeight="1" x14ac:dyDescent="0.25">
      <c r="A33" s="68"/>
      <c r="B33" s="61"/>
      <c r="C33" s="71" t="s">
        <v>34</v>
      </c>
      <c r="D33" s="63"/>
      <c r="E33" s="69" t="s">
        <v>18</v>
      </c>
      <c r="F33" s="70">
        <f>230+147</f>
        <v>377</v>
      </c>
      <c r="G33" s="70"/>
      <c r="H33" s="66"/>
      <c r="I33" s="67">
        <f t="shared" si="3"/>
        <v>0</v>
      </c>
      <c r="L33" s="50"/>
    </row>
    <row r="34" spans="1:12" s="51" customFormat="1" ht="16.2" customHeight="1" x14ac:dyDescent="0.25">
      <c r="A34" s="68"/>
      <c r="B34" s="61"/>
      <c r="C34" s="71" t="s">
        <v>20</v>
      </c>
      <c r="D34" s="63"/>
      <c r="E34" s="69" t="s">
        <v>18</v>
      </c>
      <c r="F34" s="70">
        <v>284</v>
      </c>
      <c r="G34" s="70"/>
      <c r="H34" s="66"/>
      <c r="I34" s="67">
        <f t="shared" si="3"/>
        <v>0</v>
      </c>
      <c r="L34" s="50"/>
    </row>
    <row r="35" spans="1:12" s="51" customFormat="1" ht="16.2" customHeight="1" x14ac:dyDescent="0.25">
      <c r="A35" s="68"/>
      <c r="B35" s="61"/>
      <c r="C35" s="71" t="s">
        <v>21</v>
      </c>
      <c r="D35" s="63"/>
      <c r="E35" s="69" t="s">
        <v>18</v>
      </c>
      <c r="F35" s="70">
        <v>170</v>
      </c>
      <c r="G35" s="70"/>
      <c r="H35" s="66"/>
      <c r="I35" s="67">
        <f t="shared" si="3"/>
        <v>0</v>
      </c>
      <c r="L35" s="50"/>
    </row>
    <row r="36" spans="1:12" s="51" customFormat="1" ht="16.2" customHeight="1" x14ac:dyDescent="0.25">
      <c r="A36" s="68"/>
      <c r="B36" s="61"/>
      <c r="C36" s="71" t="s">
        <v>35</v>
      </c>
      <c r="D36" s="63"/>
      <c r="E36" s="69" t="s">
        <v>18</v>
      </c>
      <c r="F36" s="70">
        <v>52</v>
      </c>
      <c r="G36" s="70"/>
      <c r="H36" s="66"/>
      <c r="I36" s="67">
        <f t="shared" si="3"/>
        <v>0</v>
      </c>
      <c r="L36" s="50"/>
    </row>
    <row r="37" spans="1:12" s="51" customFormat="1" ht="16.2" customHeight="1" x14ac:dyDescent="0.25">
      <c r="A37" s="68"/>
      <c r="B37" s="61"/>
      <c r="C37" s="71" t="s">
        <v>23</v>
      </c>
      <c r="D37" s="63"/>
      <c r="E37" s="69" t="s">
        <v>18</v>
      </c>
      <c r="F37" s="70">
        <v>235</v>
      </c>
      <c r="G37" s="70"/>
      <c r="H37" s="66"/>
      <c r="I37" s="67">
        <f t="shared" si="3"/>
        <v>0</v>
      </c>
      <c r="L37" s="50"/>
    </row>
    <row r="38" spans="1:12" s="51" customFormat="1" ht="16.2" customHeight="1" x14ac:dyDescent="0.25">
      <c r="A38" s="68"/>
      <c r="B38" s="61"/>
      <c r="C38" s="71" t="s">
        <v>36</v>
      </c>
      <c r="D38" s="63"/>
      <c r="E38" s="69" t="s">
        <v>37</v>
      </c>
      <c r="F38" s="70">
        <v>12</v>
      </c>
      <c r="G38" s="70"/>
      <c r="H38" s="66"/>
      <c r="I38" s="67">
        <f t="shared" si="3"/>
        <v>0</v>
      </c>
      <c r="L38" s="50"/>
    </row>
    <row r="39" spans="1:12" s="51" customFormat="1" ht="16.2" customHeight="1" x14ac:dyDescent="0.25">
      <c r="A39" s="68"/>
      <c r="B39" s="61"/>
      <c r="C39" s="71" t="s">
        <v>38</v>
      </c>
      <c r="D39" s="63"/>
      <c r="E39" s="69" t="s">
        <v>37</v>
      </c>
      <c r="F39" s="70">
        <v>16</v>
      </c>
      <c r="G39" s="70"/>
      <c r="H39" s="66"/>
      <c r="I39" s="67">
        <f t="shared" si="3"/>
        <v>0</v>
      </c>
      <c r="L39" s="50"/>
    </row>
    <row r="40" spans="1:12" s="51" customFormat="1" ht="16.2" customHeight="1" x14ac:dyDescent="0.25">
      <c r="A40" s="68"/>
      <c r="B40" s="61"/>
      <c r="C40" s="71" t="s">
        <v>39</v>
      </c>
      <c r="D40" s="63"/>
      <c r="E40" s="69" t="s">
        <v>37</v>
      </c>
      <c r="F40" s="70">
        <v>68</v>
      </c>
      <c r="G40" s="70"/>
      <c r="H40" s="66"/>
      <c r="I40" s="67">
        <f t="shared" si="3"/>
        <v>0</v>
      </c>
      <c r="L40" s="50"/>
    </row>
    <row r="41" spans="1:12" s="51" customFormat="1" ht="16.2" customHeight="1" x14ac:dyDescent="0.25">
      <c r="A41" s="68"/>
      <c r="B41" s="61"/>
      <c r="C41" s="71" t="s">
        <v>40</v>
      </c>
      <c r="D41" s="63"/>
      <c r="E41" s="69" t="s">
        <v>41</v>
      </c>
      <c r="F41" s="70">
        <v>1</v>
      </c>
      <c r="G41" s="70"/>
      <c r="H41" s="66"/>
      <c r="I41" s="67">
        <f t="shared" si="3"/>
        <v>0</v>
      </c>
      <c r="L41" s="50"/>
    </row>
    <row r="42" spans="1:12" s="51" customFormat="1" ht="16.2" customHeight="1" x14ac:dyDescent="0.25">
      <c r="A42" s="68"/>
      <c r="B42" s="61"/>
      <c r="C42" s="71" t="s">
        <v>42</v>
      </c>
      <c r="D42" s="63"/>
      <c r="E42" s="69" t="s">
        <v>41</v>
      </c>
      <c r="F42" s="70">
        <v>1</v>
      </c>
      <c r="G42" s="70"/>
      <c r="H42" s="66"/>
      <c r="I42" s="67">
        <f t="shared" si="3"/>
        <v>0</v>
      </c>
      <c r="L42" s="50"/>
    </row>
    <row r="43" spans="1:12" s="51" customFormat="1" ht="16.2" customHeight="1" x14ac:dyDescent="0.25">
      <c r="A43" s="68"/>
      <c r="B43" s="61"/>
      <c r="C43" s="71" t="s">
        <v>24</v>
      </c>
      <c r="D43" s="63"/>
      <c r="E43" s="69"/>
      <c r="F43" s="70"/>
      <c r="G43" s="70"/>
      <c r="H43" s="66"/>
      <c r="I43" s="67"/>
      <c r="L43" s="50"/>
    </row>
    <row r="44" spans="1:12" s="51" customFormat="1" ht="16.2" customHeight="1" x14ac:dyDescent="0.25">
      <c r="A44" s="68"/>
      <c r="B44" s="61"/>
      <c r="C44" s="72" t="s">
        <v>25</v>
      </c>
      <c r="D44" s="63"/>
      <c r="E44" s="69" t="s">
        <v>18</v>
      </c>
      <c r="F44" s="70">
        <v>33</v>
      </c>
      <c r="G44" s="70"/>
      <c r="H44" s="66"/>
      <c r="I44" s="67">
        <f t="shared" ref="I44:I50" si="4">H44*F44</f>
        <v>0</v>
      </c>
      <c r="L44" s="50"/>
    </row>
    <row r="45" spans="1:12" s="51" customFormat="1" ht="16.2" customHeight="1" x14ac:dyDescent="0.25">
      <c r="A45" s="68"/>
      <c r="B45" s="61"/>
      <c r="C45" s="72" t="s">
        <v>26</v>
      </c>
      <c r="D45" s="63"/>
      <c r="E45" s="69" t="s">
        <v>18</v>
      </c>
      <c r="F45" s="70">
        <v>9</v>
      </c>
      <c r="G45" s="70"/>
      <c r="H45" s="66"/>
      <c r="I45" s="67">
        <f t="shared" si="4"/>
        <v>0</v>
      </c>
      <c r="L45" s="50"/>
    </row>
    <row r="46" spans="1:12" s="51" customFormat="1" ht="16.2" customHeight="1" x14ac:dyDescent="0.25">
      <c r="A46" s="68"/>
      <c r="B46" s="61"/>
      <c r="C46" s="72" t="s">
        <v>27</v>
      </c>
      <c r="D46" s="63"/>
      <c r="E46" s="69" t="s">
        <v>18</v>
      </c>
      <c r="F46" s="70">
        <v>6.6</v>
      </c>
      <c r="G46" s="70"/>
      <c r="H46" s="66"/>
      <c r="I46" s="67">
        <f t="shared" si="4"/>
        <v>0</v>
      </c>
      <c r="L46" s="50"/>
    </row>
    <row r="47" spans="1:12" s="51" customFormat="1" ht="16.2" customHeight="1" x14ac:dyDescent="0.25">
      <c r="A47" s="68"/>
      <c r="B47" s="61"/>
      <c r="C47" s="71" t="s">
        <v>28</v>
      </c>
      <c r="D47" s="63"/>
      <c r="E47" s="69" t="s">
        <v>18</v>
      </c>
      <c r="F47" s="70">
        <v>320</v>
      </c>
      <c r="G47" s="70"/>
      <c r="H47" s="66"/>
      <c r="I47" s="67">
        <f t="shared" si="4"/>
        <v>0</v>
      </c>
      <c r="K47" s="73"/>
      <c r="L47" s="50"/>
    </row>
    <row r="48" spans="1:12" s="51" customFormat="1" ht="16.2" customHeight="1" x14ac:dyDescent="0.25">
      <c r="A48" s="68"/>
      <c r="B48" s="61"/>
      <c r="C48" s="71" t="s">
        <v>43</v>
      </c>
      <c r="D48" s="63"/>
      <c r="E48" s="69" t="s">
        <v>18</v>
      </c>
      <c r="F48" s="70">
        <v>115</v>
      </c>
      <c r="G48" s="70"/>
      <c r="H48" s="66"/>
      <c r="I48" s="67">
        <f t="shared" si="4"/>
        <v>0</v>
      </c>
      <c r="K48" s="73"/>
      <c r="L48" s="50"/>
    </row>
    <row r="49" spans="1:12" s="51" customFormat="1" ht="16.2" customHeight="1" x14ac:dyDescent="0.25">
      <c r="A49" s="68"/>
      <c r="B49" s="61"/>
      <c r="C49" s="71" t="s">
        <v>44</v>
      </c>
      <c r="D49" s="63"/>
      <c r="E49" s="69" t="s">
        <v>18</v>
      </c>
      <c r="F49" s="70">
        <v>320</v>
      </c>
      <c r="G49" s="70"/>
      <c r="H49" s="66"/>
      <c r="I49" s="67">
        <f t="shared" si="4"/>
        <v>0</v>
      </c>
      <c r="K49" s="73"/>
      <c r="L49" s="50"/>
    </row>
    <row r="50" spans="1:12" s="51" customFormat="1" ht="16.2" customHeight="1" x14ac:dyDescent="0.25">
      <c r="A50" s="68"/>
      <c r="B50" s="61"/>
      <c r="C50" s="71" t="s">
        <v>45</v>
      </c>
      <c r="D50" s="63"/>
      <c r="E50" s="69" t="s">
        <v>41</v>
      </c>
      <c r="F50" s="70">
        <v>1</v>
      </c>
      <c r="G50" s="70"/>
      <c r="H50" s="66"/>
      <c r="I50" s="67">
        <f t="shared" si="4"/>
        <v>0</v>
      </c>
      <c r="K50" s="73"/>
      <c r="L50" s="50"/>
    </row>
    <row r="51" spans="1:12" s="51" customFormat="1" ht="16.2" customHeight="1" x14ac:dyDescent="0.25">
      <c r="A51" s="68"/>
      <c r="B51" s="61"/>
      <c r="D51" s="63"/>
      <c r="E51" s="69"/>
      <c r="F51" s="70"/>
      <c r="G51" s="70"/>
      <c r="H51" s="66"/>
      <c r="I51" s="67"/>
      <c r="L51" s="50"/>
    </row>
    <row r="52" spans="1:12" s="51" customFormat="1" ht="16.2" customHeight="1" x14ac:dyDescent="0.25">
      <c r="A52" s="68" t="s">
        <v>46</v>
      </c>
      <c r="B52" s="61"/>
      <c r="C52" s="51" t="s">
        <v>47</v>
      </c>
      <c r="D52" s="63"/>
      <c r="E52" s="69" t="s">
        <v>18</v>
      </c>
      <c r="F52" s="70">
        <v>52</v>
      </c>
      <c r="G52" s="70"/>
      <c r="H52" s="66"/>
      <c r="I52" s="67">
        <f>H52*F52</f>
        <v>0</v>
      </c>
      <c r="L52" s="50"/>
    </row>
    <row r="53" spans="1:12" s="51" customFormat="1" ht="16.2" customHeight="1" x14ac:dyDescent="0.25">
      <c r="A53" s="68"/>
      <c r="B53" s="61"/>
      <c r="D53" s="63"/>
      <c r="E53" s="69"/>
      <c r="F53" s="70"/>
      <c r="G53" s="70"/>
      <c r="H53" s="66"/>
      <c r="I53" s="67"/>
      <c r="L53" s="50"/>
    </row>
    <row r="54" spans="1:12" s="51" customFormat="1" ht="16.2" customHeight="1" x14ac:dyDescent="0.25">
      <c r="A54" s="68" t="s">
        <v>48</v>
      </c>
      <c r="B54" s="61"/>
      <c r="C54" s="51" t="s">
        <v>49</v>
      </c>
      <c r="D54" s="63"/>
      <c r="E54" s="69" t="s">
        <v>41</v>
      </c>
      <c r="F54" s="70">
        <v>1</v>
      </c>
      <c r="G54" s="70"/>
      <c r="H54" s="66"/>
      <c r="I54" s="67">
        <f>H54*F54</f>
        <v>0</v>
      </c>
      <c r="L54" s="50"/>
    </row>
    <row r="55" spans="1:12" s="51" customFormat="1" ht="16.2" customHeight="1" x14ac:dyDescent="0.25">
      <c r="A55" s="68"/>
      <c r="B55" s="61"/>
      <c r="D55" s="63"/>
      <c r="E55" s="69"/>
      <c r="F55" s="70"/>
      <c r="G55" s="70"/>
      <c r="H55" s="66"/>
      <c r="I55" s="67"/>
      <c r="L55" s="50"/>
    </row>
    <row r="56" spans="1:12" s="51" customFormat="1" ht="16.2" customHeight="1" x14ac:dyDescent="0.25">
      <c r="A56" s="75"/>
      <c r="B56" s="61"/>
      <c r="D56" s="76" t="s">
        <v>50</v>
      </c>
      <c r="E56" s="77"/>
      <c r="F56" s="78"/>
      <c r="G56" s="78"/>
      <c r="H56" s="79"/>
      <c r="I56" s="80">
        <f>SUBTOTAL(9,I14:I55)</f>
        <v>0</v>
      </c>
      <c r="L56" s="50"/>
    </row>
    <row r="57" spans="1:12" s="51" customFormat="1" ht="16.2" customHeight="1" x14ac:dyDescent="0.25">
      <c r="A57" s="75"/>
      <c r="B57" s="61"/>
      <c r="C57" s="61"/>
      <c r="D57" s="63"/>
      <c r="E57" s="64"/>
      <c r="F57" s="65"/>
      <c r="G57" s="65"/>
      <c r="H57" s="66"/>
      <c r="I57" s="67"/>
      <c r="L57" s="50"/>
    </row>
    <row r="58" spans="1:12" s="51" customFormat="1" ht="16.2" customHeight="1" x14ac:dyDescent="0.25">
      <c r="A58" s="75"/>
      <c r="B58" s="61"/>
      <c r="C58" s="61"/>
      <c r="D58" s="63"/>
      <c r="E58" s="64"/>
      <c r="F58" s="65"/>
      <c r="G58" s="65"/>
      <c r="H58" s="66"/>
      <c r="I58" s="67"/>
      <c r="L58" s="50"/>
    </row>
    <row r="59" spans="1:12" s="51" customFormat="1" ht="16.2" customHeight="1" x14ac:dyDescent="0.25">
      <c r="A59" s="75"/>
      <c r="B59" s="61"/>
      <c r="C59" s="61"/>
      <c r="D59" s="63"/>
      <c r="E59" s="64"/>
      <c r="F59" s="65"/>
      <c r="G59" s="65"/>
      <c r="H59" s="66"/>
      <c r="I59" s="67"/>
      <c r="L59" s="50"/>
    </row>
    <row r="60" spans="1:12" s="51" customFormat="1" ht="16.2" customHeight="1" x14ac:dyDescent="0.25">
      <c r="A60" s="75"/>
      <c r="B60" s="61"/>
      <c r="C60" s="61"/>
      <c r="D60" s="63"/>
      <c r="E60" s="64"/>
      <c r="F60" s="65"/>
      <c r="G60" s="65"/>
      <c r="H60" s="66"/>
      <c r="I60" s="67"/>
      <c r="L60" s="50"/>
    </row>
    <row r="61" spans="1:12" s="51" customFormat="1" ht="16.2" customHeight="1" x14ac:dyDescent="0.25">
      <c r="A61" s="75"/>
      <c r="B61" s="61"/>
      <c r="C61" s="61"/>
      <c r="D61" s="63"/>
      <c r="E61" s="64"/>
      <c r="F61" s="65"/>
      <c r="G61" s="65"/>
      <c r="H61" s="66"/>
      <c r="I61" s="67"/>
      <c r="L61" s="50"/>
    </row>
    <row r="62" spans="1:12" s="51" customFormat="1" ht="16.2" customHeight="1" x14ac:dyDescent="0.25">
      <c r="A62" s="75"/>
      <c r="B62" s="61"/>
      <c r="C62" s="61"/>
      <c r="D62" s="63"/>
      <c r="E62" s="64"/>
      <c r="F62" s="65"/>
      <c r="G62" s="65"/>
      <c r="H62" s="66"/>
      <c r="I62" s="67"/>
      <c r="L62" s="50"/>
    </row>
    <row r="63" spans="1:12" s="51" customFormat="1" ht="16.2" customHeight="1" x14ac:dyDescent="0.25">
      <c r="A63" s="75"/>
      <c r="B63" s="61"/>
      <c r="C63" s="61"/>
      <c r="D63" s="63"/>
      <c r="E63" s="64"/>
      <c r="F63" s="65"/>
      <c r="G63" s="65"/>
      <c r="H63" s="66"/>
      <c r="I63" s="67"/>
      <c r="L63" s="50"/>
    </row>
    <row r="64" spans="1:12" s="51" customFormat="1" ht="16.2" customHeight="1" x14ac:dyDescent="0.25">
      <c r="A64" s="75"/>
      <c r="B64" s="61"/>
      <c r="C64" s="61"/>
      <c r="D64" s="63"/>
      <c r="E64" s="64"/>
      <c r="F64" s="65"/>
      <c r="G64" s="65"/>
      <c r="H64" s="66"/>
      <c r="I64" s="67"/>
      <c r="L64" s="50"/>
    </row>
    <row r="65" spans="1:15" s="51" customFormat="1" ht="16.2" customHeight="1" x14ac:dyDescent="0.25">
      <c r="A65" s="60"/>
      <c r="B65" s="61"/>
      <c r="C65" s="81"/>
      <c r="D65" s="63"/>
      <c r="E65" s="64"/>
      <c r="F65" s="65"/>
      <c r="G65" s="82"/>
      <c r="H65" s="83"/>
      <c r="I65" s="67"/>
      <c r="L65" s="49"/>
      <c r="M65" s="50"/>
      <c r="N65" s="49"/>
      <c r="O65" s="49"/>
    </row>
    <row r="66" spans="1:15" s="51" customFormat="1" ht="16.95" customHeight="1" x14ac:dyDescent="0.25">
      <c r="A66" s="84"/>
      <c r="B66" s="85"/>
      <c r="C66" s="86"/>
      <c r="D66" s="87" t="s">
        <v>51</v>
      </c>
      <c r="E66" s="88"/>
      <c r="F66" s="89"/>
      <c r="G66" s="90"/>
      <c r="H66" s="91"/>
      <c r="I66" s="92">
        <f>SUBTOTAL(9,I13:I65)</f>
        <v>0</v>
      </c>
      <c r="J66" s="93"/>
    </row>
    <row r="67" spans="1:15" s="51" customFormat="1" ht="16.95" customHeight="1" x14ac:dyDescent="0.25">
      <c r="A67" s="94"/>
      <c r="B67" s="61"/>
      <c r="C67" s="95"/>
      <c r="D67" s="96" t="s">
        <v>52</v>
      </c>
      <c r="E67" s="97"/>
      <c r="F67" s="49"/>
      <c r="G67" s="49"/>
      <c r="I67" s="98">
        <f>20%*I66</f>
        <v>0</v>
      </c>
    </row>
    <row r="68" spans="1:15" s="51" customFormat="1" ht="16.95" customHeight="1" thickBot="1" x14ac:dyDescent="0.3">
      <c r="A68" s="99"/>
      <c r="B68" s="100"/>
      <c r="C68" s="101"/>
      <c r="D68" s="102" t="s">
        <v>53</v>
      </c>
      <c r="E68" s="103"/>
      <c r="F68" s="104"/>
      <c r="G68" s="104"/>
      <c r="H68" s="105"/>
      <c r="I68" s="106">
        <f>I66+I67</f>
        <v>0</v>
      </c>
    </row>
    <row r="69" spans="1:15" s="51" customFormat="1" ht="16.2" thickTop="1" x14ac:dyDescent="0.3">
      <c r="A69" s="107"/>
      <c r="B69" s="108"/>
      <c r="C69" s="109"/>
      <c r="D69" s="110"/>
      <c r="E69" s="11"/>
      <c r="F69" s="12"/>
      <c r="G69" s="12"/>
      <c r="H69" s="111"/>
      <c r="I69" s="112"/>
      <c r="L69" s="49"/>
      <c r="M69" s="50"/>
      <c r="N69" s="49"/>
      <c r="O69" s="49"/>
    </row>
    <row r="70" spans="1:15" s="51" customFormat="1" x14ac:dyDescent="0.3">
      <c r="A70" s="107"/>
      <c r="B70" s="108"/>
      <c r="C70" s="109"/>
      <c r="D70" s="110"/>
      <c r="E70" s="11"/>
      <c r="F70" s="12"/>
      <c r="G70" s="12"/>
      <c r="H70" s="111"/>
      <c r="I70" s="112"/>
      <c r="L70" s="49"/>
      <c r="M70" s="50"/>
      <c r="N70" s="49"/>
      <c r="O70" s="49"/>
    </row>
    <row r="71" spans="1:15" s="51" customFormat="1" x14ac:dyDescent="0.3">
      <c r="A71" s="107"/>
      <c r="B71" s="108"/>
      <c r="C71" s="109"/>
      <c r="D71" s="110"/>
      <c r="E71" s="11"/>
      <c r="F71" s="12"/>
      <c r="G71" s="12"/>
      <c r="H71" s="111"/>
      <c r="I71" s="112"/>
      <c r="L71" s="49"/>
      <c r="M71" s="50"/>
      <c r="N71" s="49"/>
      <c r="O71" s="49"/>
    </row>
    <row r="72" spans="1:15" s="51" customFormat="1" x14ac:dyDescent="0.3">
      <c r="A72" s="107"/>
      <c r="B72" s="108"/>
      <c r="C72" s="109"/>
      <c r="D72" s="110"/>
      <c r="E72" s="11"/>
      <c r="F72" s="12"/>
      <c r="G72" s="12"/>
      <c r="H72" s="111"/>
      <c r="I72" s="112"/>
      <c r="L72" s="49"/>
      <c r="M72" s="50"/>
      <c r="N72" s="49"/>
      <c r="O72" s="49"/>
    </row>
    <row r="73" spans="1:15" s="51" customFormat="1" x14ac:dyDescent="0.3">
      <c r="A73" s="107"/>
      <c r="B73" s="108"/>
      <c r="C73" s="109"/>
      <c r="D73" s="110"/>
      <c r="E73" s="11"/>
      <c r="F73" s="12"/>
      <c r="G73" s="12"/>
      <c r="H73" s="111"/>
      <c r="I73" s="112"/>
      <c r="L73" s="49"/>
      <c r="M73" s="50"/>
      <c r="N73" s="49"/>
      <c r="O73" s="49"/>
    </row>
    <row r="74" spans="1:15" s="51" customFormat="1" x14ac:dyDescent="0.3">
      <c r="A74" s="107"/>
      <c r="B74" s="108"/>
      <c r="C74" s="109"/>
      <c r="D74" s="110"/>
      <c r="E74" s="11"/>
      <c r="F74" s="12"/>
      <c r="G74" s="12"/>
      <c r="H74" s="111"/>
      <c r="I74" s="112"/>
      <c r="L74" s="49"/>
      <c r="M74" s="50"/>
      <c r="N74" s="49"/>
      <c r="O74" s="49"/>
    </row>
    <row r="75" spans="1:15" s="51" customFormat="1" x14ac:dyDescent="0.3">
      <c r="A75" s="107"/>
      <c r="B75" s="108"/>
      <c r="C75" s="109"/>
      <c r="D75" s="110"/>
      <c r="E75" s="11"/>
      <c r="F75" s="12"/>
      <c r="G75" s="12"/>
      <c r="H75" s="111"/>
      <c r="I75" s="112"/>
      <c r="L75" s="49"/>
      <c r="M75" s="50"/>
      <c r="N75" s="49"/>
      <c r="O75" s="49"/>
    </row>
    <row r="76" spans="1:15" s="51" customFormat="1" x14ac:dyDescent="0.3">
      <c r="A76" s="107"/>
      <c r="B76" s="108"/>
      <c r="C76" s="109"/>
      <c r="D76" s="110"/>
      <c r="E76" s="11"/>
      <c r="F76" s="12"/>
      <c r="G76" s="12"/>
      <c r="H76" s="111"/>
      <c r="I76" s="112"/>
      <c r="L76" s="49"/>
      <c r="M76" s="50"/>
      <c r="N76" s="49"/>
      <c r="O76" s="49"/>
    </row>
    <row r="77" spans="1:15" s="51" customFormat="1" x14ac:dyDescent="0.3">
      <c r="A77" s="107"/>
      <c r="B77" s="108"/>
      <c r="C77" s="109"/>
      <c r="D77" s="110"/>
      <c r="E77" s="11"/>
      <c r="F77" s="12"/>
      <c r="G77" s="12"/>
      <c r="H77" s="111"/>
      <c r="I77" s="112"/>
      <c r="L77" s="49"/>
      <c r="M77" s="50"/>
      <c r="N77" s="49"/>
      <c r="O77" s="49"/>
    </row>
    <row r="78" spans="1:15" s="51" customFormat="1" x14ac:dyDescent="0.3">
      <c r="A78" s="107"/>
      <c r="B78" s="108"/>
      <c r="C78" s="109"/>
      <c r="D78" s="110"/>
      <c r="E78" s="11"/>
      <c r="F78" s="12"/>
      <c r="G78" s="12"/>
      <c r="H78" s="111"/>
      <c r="I78" s="112"/>
      <c r="L78" s="49"/>
      <c r="M78" s="50"/>
      <c r="N78" s="49"/>
      <c r="O78" s="49"/>
    </row>
    <row r="79" spans="1:15" s="51" customFormat="1" x14ac:dyDescent="0.3">
      <c r="A79" s="107"/>
      <c r="B79" s="108"/>
      <c r="C79" s="109"/>
      <c r="D79" s="110"/>
      <c r="E79" s="11"/>
      <c r="F79" s="12"/>
      <c r="G79" s="12"/>
      <c r="H79" s="111"/>
      <c r="I79" s="112"/>
      <c r="L79" s="49"/>
      <c r="M79" s="50"/>
      <c r="N79" s="49"/>
      <c r="O79" s="49"/>
    </row>
    <row r="80" spans="1:15" s="51" customFormat="1" x14ac:dyDescent="0.3">
      <c r="A80" s="107"/>
      <c r="B80" s="108"/>
      <c r="C80" s="109"/>
      <c r="D80" s="110"/>
      <c r="E80" s="11"/>
      <c r="F80" s="12"/>
      <c r="G80" s="12"/>
      <c r="H80" s="111"/>
      <c r="I80" s="112"/>
      <c r="L80" s="49"/>
      <c r="M80" s="50"/>
      <c r="N80" s="49"/>
      <c r="O80" s="49"/>
    </row>
    <row r="81" spans="1:15" s="51" customFormat="1" x14ac:dyDescent="0.3">
      <c r="A81" s="107"/>
      <c r="B81" s="108"/>
      <c r="C81" s="109"/>
      <c r="D81" s="110"/>
      <c r="E81" s="11"/>
      <c r="F81" s="12"/>
      <c r="G81" s="12"/>
      <c r="H81" s="111"/>
      <c r="I81" s="112"/>
      <c r="L81" s="49"/>
      <c r="M81" s="50"/>
      <c r="N81" s="49"/>
      <c r="O81" s="49"/>
    </row>
    <row r="82" spans="1:15" s="51" customFormat="1" x14ac:dyDescent="0.3">
      <c r="A82" s="107"/>
      <c r="B82" s="108"/>
      <c r="C82" s="109"/>
      <c r="D82" s="110"/>
      <c r="E82" s="11"/>
      <c r="F82" s="12"/>
      <c r="G82" s="12"/>
      <c r="H82" s="111"/>
      <c r="I82" s="112"/>
      <c r="L82" s="49"/>
      <c r="M82" s="50"/>
      <c r="N82" s="49"/>
      <c r="O82" s="49"/>
    </row>
    <row r="83" spans="1:15" s="51" customFormat="1" x14ac:dyDescent="0.3">
      <c r="A83" s="107"/>
      <c r="B83" s="108"/>
      <c r="C83" s="109"/>
      <c r="D83" s="110"/>
      <c r="E83" s="11"/>
      <c r="F83" s="12"/>
      <c r="G83" s="12"/>
      <c r="H83" s="111"/>
      <c r="I83" s="112"/>
      <c r="L83" s="49"/>
      <c r="M83" s="50"/>
      <c r="N83" s="49"/>
      <c r="O83" s="49"/>
    </row>
    <row r="84" spans="1:15" s="51" customFormat="1" x14ac:dyDescent="0.3">
      <c r="A84" s="107"/>
      <c r="B84" s="108"/>
      <c r="C84" s="109"/>
      <c r="D84" s="110"/>
      <c r="E84" s="11"/>
      <c r="F84" s="12"/>
      <c r="G84" s="12"/>
      <c r="H84" s="111"/>
      <c r="I84" s="112"/>
      <c r="L84" s="49"/>
      <c r="M84" s="50"/>
      <c r="O84" s="49"/>
    </row>
    <row r="85" spans="1:15" s="51" customFormat="1" x14ac:dyDescent="0.3">
      <c r="A85" s="107"/>
      <c r="B85" s="108"/>
      <c r="C85" s="109"/>
      <c r="D85" s="110"/>
      <c r="E85" s="11"/>
      <c r="F85" s="12"/>
      <c r="G85" s="12"/>
      <c r="H85" s="111"/>
      <c r="I85" s="112"/>
      <c r="L85" s="49"/>
      <c r="M85" s="50"/>
      <c r="N85" s="49"/>
      <c r="O85" s="49"/>
    </row>
    <row r="86" spans="1:15" s="51" customFormat="1" x14ac:dyDescent="0.3">
      <c r="A86" s="107"/>
      <c r="B86" s="108"/>
      <c r="C86" s="109"/>
      <c r="D86" s="110"/>
      <c r="E86" s="11"/>
      <c r="F86" s="12"/>
      <c r="G86" s="12"/>
      <c r="H86" s="111"/>
      <c r="I86" s="112"/>
      <c r="L86" s="49"/>
      <c r="M86" s="50"/>
      <c r="N86" s="49"/>
      <c r="O86" s="49"/>
    </row>
    <row r="87" spans="1:15" s="51" customFormat="1" x14ac:dyDescent="0.3">
      <c r="A87" s="107"/>
      <c r="B87" s="108"/>
      <c r="C87" s="109"/>
      <c r="D87" s="110"/>
      <c r="E87" s="11"/>
      <c r="F87" s="12"/>
      <c r="G87" s="12"/>
      <c r="H87" s="111"/>
      <c r="I87" s="112"/>
      <c r="L87" s="49"/>
      <c r="M87" s="50"/>
      <c r="N87" s="49"/>
      <c r="O87" s="49"/>
    </row>
    <row r="88" spans="1:15" s="51" customFormat="1" x14ac:dyDescent="0.3">
      <c r="A88" s="107"/>
      <c r="B88" s="108"/>
      <c r="C88" s="109"/>
      <c r="D88" s="110"/>
      <c r="E88" s="11"/>
      <c r="F88" s="12"/>
      <c r="G88" s="12"/>
      <c r="H88" s="111"/>
      <c r="I88" s="112"/>
      <c r="L88" s="49"/>
      <c r="M88" s="50"/>
      <c r="N88" s="49"/>
      <c r="O88" s="49"/>
    </row>
    <row r="89" spans="1:15" s="51" customFormat="1" x14ac:dyDescent="0.3">
      <c r="A89" s="107"/>
      <c r="B89" s="108"/>
      <c r="C89" s="109"/>
      <c r="D89" s="110"/>
      <c r="E89" s="11"/>
      <c r="F89" s="12"/>
      <c r="G89" s="12"/>
      <c r="H89" s="111"/>
      <c r="I89" s="112"/>
      <c r="L89" s="12"/>
      <c r="M89" s="13"/>
      <c r="N89" s="12"/>
      <c r="O89" s="12"/>
    </row>
    <row r="90" spans="1:15" s="51" customFormat="1" x14ac:dyDescent="0.3">
      <c r="A90" s="107"/>
      <c r="B90" s="108"/>
      <c r="C90" s="109"/>
      <c r="D90" s="110"/>
      <c r="E90" s="11"/>
      <c r="F90" s="12"/>
      <c r="G90" s="12"/>
      <c r="H90" s="111"/>
      <c r="I90" s="112"/>
      <c r="L90" s="12"/>
      <c r="M90" s="13"/>
      <c r="N90" s="12"/>
      <c r="O90" s="12"/>
    </row>
    <row r="91" spans="1:15" s="51" customFormat="1" x14ac:dyDescent="0.3">
      <c r="A91" s="107"/>
      <c r="B91" s="108"/>
      <c r="C91" s="109"/>
      <c r="D91" s="110"/>
      <c r="E91" s="11"/>
      <c r="F91" s="12"/>
      <c r="G91" s="12"/>
      <c r="H91" s="111"/>
      <c r="I91" s="112"/>
      <c r="L91" s="12"/>
      <c r="M91" s="13"/>
      <c r="N91" s="12"/>
      <c r="O91" s="12"/>
    </row>
    <row r="92" spans="1:15" s="51" customFormat="1" x14ac:dyDescent="0.3">
      <c r="A92" s="107"/>
      <c r="B92" s="108"/>
      <c r="C92" s="109"/>
      <c r="D92" s="110"/>
      <c r="E92" s="11"/>
      <c r="F92" s="12"/>
      <c r="G92" s="12"/>
      <c r="H92" s="111"/>
      <c r="I92" s="112"/>
      <c r="L92" s="11"/>
      <c r="M92" s="13"/>
      <c r="N92" s="12"/>
      <c r="O92" s="12"/>
    </row>
    <row r="93" spans="1:15" s="51" customFormat="1" x14ac:dyDescent="0.3">
      <c r="A93" s="107"/>
      <c r="B93" s="108"/>
      <c r="C93" s="109"/>
      <c r="D93" s="110"/>
      <c r="E93" s="11"/>
      <c r="F93" s="12"/>
      <c r="G93" s="12"/>
      <c r="H93" s="111"/>
      <c r="I93" s="112"/>
      <c r="L93" s="11"/>
      <c r="M93" s="13"/>
      <c r="N93" s="12"/>
      <c r="O93" s="12"/>
    </row>
    <row r="94" spans="1:15" s="51" customFormat="1" x14ac:dyDescent="0.3">
      <c r="A94" s="107"/>
      <c r="B94" s="108"/>
      <c r="C94" s="109"/>
      <c r="D94" s="110"/>
      <c r="E94" s="11"/>
      <c r="F94" s="12"/>
      <c r="G94" s="12"/>
      <c r="H94" s="111"/>
      <c r="I94" s="112"/>
      <c r="L94" s="11"/>
      <c r="M94" s="13"/>
      <c r="N94" s="12"/>
      <c r="O94" s="12"/>
    </row>
    <row r="95" spans="1:15" s="51" customFormat="1" x14ac:dyDescent="0.3">
      <c r="A95" s="107"/>
      <c r="B95" s="108"/>
      <c r="C95" s="109"/>
      <c r="D95" s="110"/>
      <c r="E95" s="11"/>
      <c r="F95" s="12"/>
      <c r="G95" s="12"/>
      <c r="H95" s="111"/>
      <c r="I95" s="112"/>
      <c r="L95" s="112"/>
      <c r="M95" s="113"/>
      <c r="N95" s="114"/>
      <c r="O95" s="114"/>
    </row>
    <row r="96" spans="1:15" s="51" customFormat="1" x14ac:dyDescent="0.3">
      <c r="A96" s="107"/>
      <c r="B96" s="108"/>
      <c r="C96" s="109"/>
      <c r="D96" s="110"/>
      <c r="E96" s="11"/>
      <c r="F96" s="12"/>
      <c r="G96" s="12"/>
      <c r="H96" s="111"/>
      <c r="I96" s="112"/>
      <c r="L96" s="112"/>
      <c r="M96" s="113"/>
      <c r="N96" s="114"/>
      <c r="O96" s="114"/>
    </row>
    <row r="97" spans="1:15" s="51" customFormat="1" x14ac:dyDescent="0.3">
      <c r="A97" s="107"/>
      <c r="B97" s="108"/>
      <c r="C97" s="109"/>
      <c r="D97" s="110"/>
      <c r="E97" s="11"/>
      <c r="F97" s="12"/>
      <c r="G97" s="12"/>
      <c r="H97" s="111"/>
      <c r="I97" s="112"/>
      <c r="L97" s="112"/>
      <c r="M97" s="113"/>
      <c r="N97" s="114"/>
      <c r="O97" s="114"/>
    </row>
    <row r="98" spans="1:15" s="51" customFormat="1" x14ac:dyDescent="0.3">
      <c r="A98" s="107"/>
      <c r="B98" s="108"/>
      <c r="C98" s="109"/>
      <c r="D98" s="110"/>
      <c r="E98" s="11"/>
      <c r="F98" s="12"/>
      <c r="G98" s="12"/>
      <c r="H98" s="111"/>
      <c r="I98" s="112"/>
      <c r="L98" s="112"/>
      <c r="M98" s="113"/>
      <c r="N98" s="114"/>
      <c r="O98" s="114"/>
    </row>
    <row r="99" spans="1:15" s="51" customFormat="1" x14ac:dyDescent="0.3">
      <c r="A99" s="107"/>
      <c r="B99" s="108"/>
      <c r="C99" s="109"/>
      <c r="D99" s="110"/>
      <c r="E99" s="11"/>
      <c r="F99" s="12"/>
      <c r="G99" s="12"/>
      <c r="H99" s="111"/>
      <c r="I99" s="112"/>
      <c r="L99" s="112"/>
      <c r="M99" s="113"/>
      <c r="N99" s="114"/>
      <c r="O99" s="114"/>
    </row>
    <row r="100" spans="1:15" s="51" customFormat="1" x14ac:dyDescent="0.3">
      <c r="A100" s="107"/>
      <c r="B100" s="108"/>
      <c r="C100" s="109"/>
      <c r="D100" s="110"/>
      <c r="E100" s="11"/>
      <c r="F100" s="12"/>
      <c r="G100" s="12"/>
      <c r="H100" s="111"/>
      <c r="I100" s="112"/>
      <c r="L100" s="112"/>
      <c r="M100" s="113"/>
      <c r="N100" s="114"/>
      <c r="O100" s="114"/>
    </row>
    <row r="101" spans="1:15" s="51" customFormat="1" x14ac:dyDescent="0.3">
      <c r="A101" s="107"/>
      <c r="B101" s="108"/>
      <c r="C101" s="109"/>
      <c r="D101" s="110"/>
      <c r="E101" s="11"/>
      <c r="F101" s="12"/>
      <c r="G101" s="12"/>
      <c r="H101" s="111"/>
      <c r="I101" s="112"/>
      <c r="L101" s="112"/>
      <c r="M101" s="113"/>
      <c r="N101" s="114"/>
      <c r="O101" s="114"/>
    </row>
    <row r="102" spans="1:15" s="51" customFormat="1" x14ac:dyDescent="0.3">
      <c r="A102" s="107"/>
      <c r="B102" s="108"/>
      <c r="C102" s="109"/>
      <c r="D102" s="110"/>
      <c r="E102" s="11"/>
      <c r="F102" s="12"/>
      <c r="G102" s="12"/>
      <c r="H102" s="111"/>
      <c r="I102" s="112"/>
      <c r="L102" s="112"/>
      <c r="M102" s="113"/>
      <c r="N102" s="114"/>
      <c r="O102" s="114"/>
    </row>
    <row r="103" spans="1:15" s="51" customFormat="1" x14ac:dyDescent="0.3">
      <c r="A103" s="107"/>
      <c r="B103" s="108"/>
      <c r="C103" s="109"/>
      <c r="D103" s="110"/>
      <c r="E103" s="11"/>
      <c r="F103" s="12"/>
      <c r="G103" s="12"/>
      <c r="H103" s="111"/>
      <c r="I103" s="112"/>
      <c r="L103" s="112"/>
      <c r="M103" s="113"/>
      <c r="N103" s="114"/>
      <c r="O103" s="114"/>
    </row>
    <row r="104" spans="1:15" s="51" customFormat="1" x14ac:dyDescent="0.3">
      <c r="A104" s="107"/>
      <c r="B104" s="108"/>
      <c r="C104" s="109"/>
      <c r="D104" s="110"/>
      <c r="E104" s="11"/>
      <c r="F104" s="12"/>
      <c r="G104" s="12"/>
      <c r="H104" s="111"/>
      <c r="I104" s="112"/>
      <c r="L104" s="112"/>
      <c r="M104" s="113"/>
      <c r="N104" s="114"/>
      <c r="O104" s="114"/>
    </row>
    <row r="105" spans="1:15" s="51" customFormat="1" x14ac:dyDescent="0.3">
      <c r="A105" s="107"/>
      <c r="B105" s="108"/>
      <c r="C105" s="109"/>
      <c r="D105" s="110"/>
      <c r="E105" s="11"/>
      <c r="F105" s="12"/>
      <c r="G105" s="12"/>
      <c r="H105" s="111"/>
      <c r="I105" s="112"/>
      <c r="L105" s="112"/>
      <c r="M105" s="113"/>
      <c r="N105" s="114"/>
      <c r="O105" s="114"/>
    </row>
    <row r="106" spans="1:15" s="51" customFormat="1" x14ac:dyDescent="0.3">
      <c r="A106" s="107"/>
      <c r="B106" s="108"/>
      <c r="C106" s="109"/>
      <c r="D106" s="110"/>
      <c r="E106" s="11"/>
      <c r="F106" s="12"/>
      <c r="G106" s="12"/>
      <c r="H106" s="111"/>
      <c r="I106" s="112"/>
      <c r="L106" s="112"/>
      <c r="M106" s="113"/>
      <c r="N106" s="114"/>
      <c r="O106" s="114"/>
    </row>
    <row r="107" spans="1:15" s="51" customFormat="1" x14ac:dyDescent="0.3">
      <c r="A107" s="107"/>
      <c r="B107" s="108"/>
      <c r="C107" s="109"/>
      <c r="D107" s="110"/>
      <c r="E107" s="11"/>
      <c r="F107" s="12"/>
      <c r="G107" s="12"/>
      <c r="H107" s="111"/>
      <c r="I107" s="112"/>
      <c r="L107" s="112"/>
      <c r="M107" s="113"/>
      <c r="N107" s="114"/>
      <c r="O107" s="114"/>
    </row>
    <row r="108" spans="1:15" s="51" customFormat="1" x14ac:dyDescent="0.3">
      <c r="A108" s="107"/>
      <c r="B108" s="108"/>
      <c r="C108" s="109"/>
      <c r="D108" s="110"/>
      <c r="E108" s="11"/>
      <c r="F108" s="12"/>
      <c r="G108" s="12"/>
      <c r="H108" s="111"/>
      <c r="I108" s="112"/>
      <c r="L108" s="112"/>
      <c r="M108" s="113"/>
      <c r="N108" s="114"/>
      <c r="O108" s="114"/>
    </row>
    <row r="109" spans="1:15" s="51" customFormat="1" x14ac:dyDescent="0.3">
      <c r="A109" s="107"/>
      <c r="B109" s="108"/>
      <c r="C109" s="109"/>
      <c r="D109" s="110"/>
      <c r="E109" s="11"/>
      <c r="F109" s="12"/>
      <c r="G109" s="12"/>
      <c r="H109" s="111"/>
      <c r="I109" s="112"/>
      <c r="L109" s="112"/>
      <c r="M109" s="113"/>
      <c r="N109" s="114"/>
      <c r="O109" s="114"/>
    </row>
    <row r="110" spans="1:15" s="51" customFormat="1" x14ac:dyDescent="0.3">
      <c r="A110" s="107"/>
      <c r="B110" s="108"/>
      <c r="C110" s="109"/>
      <c r="D110" s="110"/>
      <c r="E110" s="11"/>
      <c r="F110" s="12"/>
      <c r="G110" s="12"/>
      <c r="H110" s="111"/>
      <c r="I110" s="112"/>
      <c r="L110" s="112"/>
      <c r="M110" s="113"/>
      <c r="N110" s="114"/>
      <c r="O110" s="114"/>
    </row>
    <row r="111" spans="1:15" s="51" customFormat="1" x14ac:dyDescent="0.3">
      <c r="A111" s="107"/>
      <c r="B111" s="108"/>
      <c r="C111" s="109"/>
      <c r="D111" s="110"/>
      <c r="E111" s="11"/>
      <c r="F111" s="12"/>
      <c r="G111" s="12"/>
      <c r="H111" s="111"/>
      <c r="I111" s="112"/>
      <c r="L111" s="112"/>
      <c r="M111" s="113"/>
      <c r="N111" s="114"/>
      <c r="O111" s="114"/>
    </row>
    <row r="112" spans="1:15" s="51" customFormat="1" x14ac:dyDescent="0.3">
      <c r="A112" s="107"/>
      <c r="B112" s="108"/>
      <c r="C112" s="109"/>
      <c r="D112" s="110"/>
      <c r="E112" s="11"/>
      <c r="F112" s="12"/>
      <c r="G112" s="12"/>
      <c r="H112" s="111"/>
      <c r="I112" s="112"/>
      <c r="L112" s="112"/>
      <c r="M112" s="113"/>
      <c r="N112" s="114"/>
      <c r="O112" s="114"/>
    </row>
    <row r="113" spans="1:16" s="11" customFormat="1" x14ac:dyDescent="0.3">
      <c r="A113" s="107"/>
      <c r="B113" s="108"/>
      <c r="C113" s="109"/>
      <c r="D113" s="110"/>
      <c r="F113" s="12"/>
      <c r="G113" s="12"/>
      <c r="H113" s="111"/>
      <c r="I113" s="112"/>
      <c r="L113" s="112"/>
      <c r="M113" s="113"/>
      <c r="N113" s="114"/>
      <c r="O113" s="114"/>
    </row>
    <row r="114" spans="1:16" s="11" customFormat="1" x14ac:dyDescent="0.3">
      <c r="A114" s="107"/>
      <c r="B114" s="108"/>
      <c r="C114" s="109"/>
      <c r="D114" s="110"/>
      <c r="F114" s="12"/>
      <c r="G114" s="12"/>
      <c r="H114" s="111"/>
      <c r="I114" s="112"/>
      <c r="L114" s="112"/>
      <c r="M114" s="113"/>
      <c r="N114" s="114"/>
      <c r="O114" s="114"/>
    </row>
    <row r="115" spans="1:16" s="11" customFormat="1" x14ac:dyDescent="0.3">
      <c r="A115" s="107"/>
      <c r="B115" s="108"/>
      <c r="C115" s="109"/>
      <c r="D115" s="110"/>
      <c r="F115" s="12"/>
      <c r="G115" s="12"/>
      <c r="H115" s="111"/>
      <c r="I115" s="112"/>
      <c r="L115" s="112"/>
      <c r="M115" s="113"/>
      <c r="N115" s="114"/>
      <c r="O115" s="114"/>
    </row>
    <row r="116" spans="1:16" s="11" customFormat="1" x14ac:dyDescent="0.3">
      <c r="A116" s="107"/>
      <c r="B116" s="108"/>
      <c r="C116" s="109"/>
      <c r="D116" s="110"/>
      <c r="F116" s="12"/>
      <c r="G116" s="12"/>
      <c r="H116" s="111"/>
      <c r="I116" s="112"/>
      <c r="J116" s="112"/>
      <c r="L116" s="112"/>
      <c r="M116" s="113"/>
      <c r="N116" s="114"/>
      <c r="O116" s="114"/>
      <c r="P116" s="12"/>
    </row>
    <row r="117" spans="1:16" s="11" customFormat="1" x14ac:dyDescent="0.3">
      <c r="A117" s="107"/>
      <c r="B117" s="108"/>
      <c r="C117" s="109"/>
      <c r="D117" s="110"/>
      <c r="F117" s="12"/>
      <c r="G117" s="12"/>
      <c r="H117" s="111"/>
      <c r="I117" s="112"/>
      <c r="J117" s="112"/>
      <c r="L117" s="112"/>
      <c r="M117" s="113"/>
      <c r="N117" s="114"/>
      <c r="O117" s="114"/>
      <c r="P117" s="12"/>
    </row>
    <row r="118" spans="1:16" s="11" customFormat="1" x14ac:dyDescent="0.3">
      <c r="A118" s="107"/>
      <c r="B118" s="108"/>
      <c r="C118" s="109"/>
      <c r="D118" s="110"/>
      <c r="F118" s="12"/>
      <c r="G118" s="12"/>
      <c r="H118" s="111"/>
      <c r="I118" s="112"/>
      <c r="J118" s="112"/>
      <c r="L118" s="112"/>
      <c r="M118" s="113"/>
      <c r="N118" s="114"/>
      <c r="O118" s="114"/>
      <c r="P118" s="12"/>
    </row>
    <row r="119" spans="1:16" x14ac:dyDescent="0.3">
      <c r="H119" s="111"/>
      <c r="L119" s="112"/>
      <c r="P119" s="114"/>
    </row>
    <row r="120" spans="1:16" x14ac:dyDescent="0.3">
      <c r="H120" s="111"/>
      <c r="L120" s="112"/>
      <c r="P120" s="114"/>
    </row>
    <row r="121" spans="1:16" x14ac:dyDescent="0.3">
      <c r="H121" s="111"/>
      <c r="L121" s="112"/>
      <c r="P121" s="114"/>
    </row>
    <row r="122" spans="1:16" x14ac:dyDescent="0.3">
      <c r="H122" s="111"/>
      <c r="L122" s="112"/>
      <c r="P122" s="114"/>
    </row>
    <row r="123" spans="1:16" x14ac:dyDescent="0.3">
      <c r="H123" s="111"/>
      <c r="L123" s="112"/>
      <c r="P123" s="114"/>
    </row>
    <row r="124" spans="1:16" x14ac:dyDescent="0.3">
      <c r="H124" s="111"/>
      <c r="L124" s="112"/>
      <c r="P124" s="114"/>
    </row>
    <row r="125" spans="1:16" x14ac:dyDescent="0.3">
      <c r="H125" s="111"/>
      <c r="P125" s="114"/>
    </row>
    <row r="126" spans="1:16" x14ac:dyDescent="0.3">
      <c r="H126" s="111"/>
      <c r="P126" s="114"/>
    </row>
    <row r="127" spans="1:16" x14ac:dyDescent="0.3">
      <c r="H127" s="111"/>
      <c r="P127" s="114"/>
    </row>
    <row r="128" spans="1:16" x14ac:dyDescent="0.3">
      <c r="H128" s="111"/>
      <c r="P128" s="114"/>
    </row>
    <row r="129" spans="8:16" x14ac:dyDescent="0.3">
      <c r="H129" s="111"/>
      <c r="P129" s="114"/>
    </row>
    <row r="130" spans="8:16" x14ac:dyDescent="0.3">
      <c r="H130" s="111"/>
      <c r="P130" s="114"/>
    </row>
    <row r="131" spans="8:16" x14ac:dyDescent="0.3">
      <c r="H131" s="111"/>
      <c r="P131" s="114"/>
    </row>
    <row r="132" spans="8:16" x14ac:dyDescent="0.3">
      <c r="H132" s="111"/>
      <c r="P132" s="114"/>
    </row>
    <row r="133" spans="8:16" x14ac:dyDescent="0.3">
      <c r="H133" s="111"/>
      <c r="P133" s="114"/>
    </row>
    <row r="134" spans="8:16" x14ac:dyDescent="0.3">
      <c r="H134" s="111"/>
      <c r="P134" s="114"/>
    </row>
    <row r="135" spans="8:16" x14ac:dyDescent="0.3">
      <c r="H135" s="111"/>
      <c r="P135" s="114"/>
    </row>
    <row r="136" spans="8:16" x14ac:dyDescent="0.3">
      <c r="H136" s="111"/>
      <c r="P136" s="114"/>
    </row>
    <row r="137" spans="8:16" x14ac:dyDescent="0.3">
      <c r="H137" s="111"/>
      <c r="P137" s="114"/>
    </row>
    <row r="138" spans="8:16" x14ac:dyDescent="0.3">
      <c r="H138" s="111"/>
      <c r="P138" s="114"/>
    </row>
    <row r="139" spans="8:16" x14ac:dyDescent="0.3">
      <c r="H139" s="111"/>
      <c r="P139" s="114"/>
    </row>
    <row r="140" spans="8:16" x14ac:dyDescent="0.3">
      <c r="H140" s="111"/>
      <c r="P140" s="114"/>
    </row>
    <row r="141" spans="8:16" x14ac:dyDescent="0.3">
      <c r="H141" s="111"/>
      <c r="P141" s="114"/>
    </row>
    <row r="142" spans="8:16" x14ac:dyDescent="0.3">
      <c r="H142" s="111"/>
      <c r="P142" s="114"/>
    </row>
    <row r="143" spans="8:16" x14ac:dyDescent="0.3">
      <c r="P143" s="114"/>
    </row>
    <row r="144" spans="8:16" x14ac:dyDescent="0.3">
      <c r="P144" s="114"/>
    </row>
    <row r="145" spans="16:16" x14ac:dyDescent="0.3">
      <c r="P145" s="114"/>
    </row>
    <row r="146" spans="16:16" x14ac:dyDescent="0.3">
      <c r="P146" s="114"/>
    </row>
    <row r="147" spans="16:16" x14ac:dyDescent="0.3">
      <c r="P147" s="114"/>
    </row>
    <row r="148" spans="16:16" x14ac:dyDescent="0.3">
      <c r="P148" s="114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20F4F8-E3CD-407E-9D33-EB762994681C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F6D73A0D-9AEE-4FBA-962B-AEAED1A4D0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DA3DCC-47B8-401E-954E-A84757E71C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</vt:lpstr>
      <vt:lpstr>'Lot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2025-09-17T07:25:45Z</cp:lastPrinted>
  <dcterms:created xsi:type="dcterms:W3CDTF">2025-08-25T09:57:41Z</dcterms:created>
  <dcterms:modified xsi:type="dcterms:W3CDTF">2025-09-17T07:25:47Z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